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855" windowHeight="12240" activeTab="1"/>
  </bookViews>
  <sheets>
    <sheet name="Diagramm1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<sst xmlns="http://schemas.openxmlformats.org/spreadsheetml/2006/main" count="9" uniqueCount="9">
  <si>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m = -Q / R</t>
  </si>
  <si>
    <t>Q = -m*R</t>
  </si>
  <si>
    <t>1/T</t>
  </si>
  <si>
    <t>Ln(D)</t>
  </si>
  <si>
    <t>m =</t>
  </si>
  <si>
    <t>KJ/mol</t>
  </si>
  <si>
    <t>Q =</t>
  </si>
  <si>
    <r>
      <t>D</t>
    </r>
    <r>
      <rPr>
        <b/>
        <sz val="11"/>
        <color indexed="8"/>
        <rFont val="Calibri"/>
        <family val="2"/>
      </rPr>
      <t>₀</t>
    </r>
    <r>
      <rPr>
        <b/>
        <sz val="11"/>
        <color indexed="8"/>
        <rFont val="Calibri"/>
        <family val="2"/>
      </rPr>
      <t xml:space="preserve"> = e^y-Achsenabschnitt</t>
    </r>
  </si>
  <si>
    <t>m²/s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</si>
</sst>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2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8" fillId="0" borderId="0" xfId="0" applyFont="1" applyAlignment="1">
      <alignment horizontal="center" vertical="top"/>
    </xf>
    <xf numFmtId="0" fontId="41" fillId="0" borderId="0" xfId="0" applyFont="1" applyAlignment="1">
      <alignment vertical="top"/>
    </xf>
    <xf numFmtId="0" fontId="28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 horizontal="center" vertical="top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"/>
          <c:w val="0.94275"/>
          <c:h val="0.9385"/>
        </c:manualLayout>
      </c:layout>
      <c:barChart>
        <c:barDir val="col"/>
        <c:grouping val="clustered"/>
        <c:varyColors val="0"/>
        <c:axId val="43838422"/>
        <c:axId val="41734991"/>
      </c:barChart>
      <c:catAx>
        <c:axId val="43838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34991"/>
        <c:crosses val="autoZero"/>
        <c:auto val="1"/>
        <c:lblOffset val="100"/>
        <c:tickLblSkip val="1"/>
        <c:noMultiLvlLbl val="0"/>
      </c:catAx>
      <c:valAx>
        <c:axId val="417349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38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"/>
          <c:y val="0.495"/>
          <c:w val="0.008"/>
          <c:h val="0.0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23"/>
          <c:w val="0.918"/>
          <c:h val="0.8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Tabelle1!$A$32</c:f>
              <c:strCache>
                <c:ptCount val="1"/>
                <c:pt idx="0">
                  <c:v>Ln(D)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Tabelle1!$B$31:$C$31</c:f>
              <c:numCache/>
            </c:numRef>
          </c:xVal>
          <c:yVal>
            <c:numRef>
              <c:f>Tabelle1!$B$32:$C$32</c:f>
              <c:numCache/>
            </c:numRef>
          </c:yVal>
          <c:smooth val="0"/>
        </c:ser>
        <c:axId val="64470876"/>
        <c:axId val="61513229"/>
      </c:scatterChart>
      <c:valAx>
        <c:axId val="64470876"/>
        <c:scaling>
          <c:orientation val="minMax"/>
          <c:min val="0.0010000000000000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1/T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513229"/>
        <c:crossesAt val="-31"/>
        <c:crossBetween val="midCat"/>
        <c:dispUnits/>
      </c:valAx>
      <c:valAx>
        <c:axId val="61513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ln(D)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70876"/>
        <c:crossesAt val="0.001000000000000000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832256400" y="83225640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104775</xdr:rowOff>
    </xdr:from>
    <xdr:to>
      <xdr:col>6</xdr:col>
      <xdr:colOff>419100</xdr:colOff>
      <xdr:row>22</xdr:row>
      <xdr:rowOff>180975</xdr:rowOff>
    </xdr:to>
    <xdr:graphicFrame>
      <xdr:nvGraphicFramePr>
        <xdr:cNvPr id="1" name="Diagramm 2"/>
        <xdr:cNvGraphicFramePr/>
      </xdr:nvGraphicFramePr>
      <xdr:xfrm>
        <a:off x="142875" y="295275"/>
        <a:ext cx="51911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1:D43"/>
  <sheetViews>
    <sheetView tabSelected="1" zoomScale="124" zoomScaleNormal="124" zoomScalePageLayoutView="0" workbookViewId="0" topLeftCell="A15">
      <selection activeCell="A44" sqref="A44"/>
    </sheetView>
  </sheetViews>
  <sheetFormatPr defaultColWidth="11.421875" defaultRowHeight="15"/>
  <cols>
    <col min="1" max="1" width="16.421875" style="0" customWidth="1"/>
    <col min="2" max="2" width="11.57421875" style="0" bestFit="1" customWidth="1"/>
  </cols>
  <sheetData>
    <row r="31" spans="1:3" ht="15">
      <c r="A31" s="7" t="s">
        <v>2</v>
      </c>
      <c r="B31">
        <f>1/973</f>
        <v>0.0010277492291880781</v>
      </c>
      <c r="C31">
        <f>1/873</f>
        <v>0.001145475372279496</v>
      </c>
    </row>
    <row r="32" spans="1:3" ht="15">
      <c r="A32" s="7" t="s">
        <v>3</v>
      </c>
      <c r="B32">
        <f>LN(3.9*10^-13)</f>
        <v>-28.572629655786994</v>
      </c>
      <c r="C32">
        <f>LN(5.5*10^-14)</f>
        <v>-30.531443209678216</v>
      </c>
    </row>
    <row r="35" spans="1:3" ht="15">
      <c r="A35" t="s">
        <v>0</v>
      </c>
      <c r="C35" t="s">
        <v>1</v>
      </c>
    </row>
    <row r="37" spans="1:3" ht="18.75">
      <c r="A37" s="1" t="s">
        <v>4</v>
      </c>
      <c r="C37" s="2" t="s">
        <v>6</v>
      </c>
    </row>
    <row r="38" spans="1:4" ht="21.75" customHeight="1">
      <c r="A38" s="3">
        <v>-16639</v>
      </c>
      <c r="C38" s="8">
        <f>A38*8.314/1000*-1</f>
        <v>138.336646</v>
      </c>
      <c r="D38" s="4" t="s">
        <v>5</v>
      </c>
    </row>
    <row r="42" ht="15">
      <c r="A42" s="5" t="s">
        <v>7</v>
      </c>
    </row>
    <row r="43" spans="1:2" ht="21">
      <c r="A43" s="6">
        <f>EXP(-11.472)</f>
        <v>1.041774453961693E-05</v>
      </c>
      <c r="B43" s="5" t="s">
        <v>8</v>
      </c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Matze</dc:creator>
  <cp:keywords/>
  <dc:description/>
  <cp:lastModifiedBy>Matze</cp:lastModifiedBy>
  <cp:lastPrinted>2008-02-05T18:25:04Z</cp:lastPrinted>
  <dcterms:created xsi:type="dcterms:W3CDTF">2008-02-05T11:14:22Z</dcterms:created>
  <dcterms:modified xsi:type="dcterms:W3CDTF">2008-02-06T14:38:31Z</dcterms:modified>
  <cp:category/>
  <cp:version/>
  <cp:contentType/>
  <cp:contentStatus/>
</cp:coreProperties>
</file>